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Dropbox (Royal Holloway)\Publications\Juneau\GPC NEW PAPER\V1\"/>
    </mc:Choice>
  </mc:AlternateContent>
  <bookViews>
    <workbookView xWindow="0" yWindow="0" windowWidth="28800" windowHeight="12300"/>
  </bookViews>
  <sheets>
    <sheet name="LCG M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" l="1"/>
  <c r="Z5" i="1"/>
  <c r="W5" i="1"/>
  <c r="U10" i="1"/>
  <c r="U5" i="1"/>
  <c r="U4" i="1"/>
  <c r="C65" i="1" l="1"/>
  <c r="C66" i="1"/>
  <c r="C67" i="1"/>
  <c r="C68" i="1"/>
  <c r="C31" i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" i="1"/>
  <c r="C2" i="1"/>
</calcChain>
</file>

<file path=xl/sharedStrings.xml><?xml version="1.0" encoding="utf-8"?>
<sst xmlns="http://schemas.openxmlformats.org/spreadsheetml/2006/main" count="177" uniqueCount="37">
  <si>
    <t>Year</t>
  </si>
  <si>
    <t>Ba</t>
  </si>
  <si>
    <t>cumulative annual mass balance</t>
  </si>
  <si>
    <t>Average annual balance</t>
  </si>
  <si>
    <t>1953-1963</t>
  </si>
  <si>
    <t>2009-2019</t>
  </si>
  <si>
    <t>Bw</t>
  </si>
  <si>
    <t>Bs</t>
  </si>
  <si>
    <t>nan</t>
  </si>
  <si>
    <t>ELA</t>
  </si>
  <si>
    <t>Average winter balance</t>
  </si>
  <si>
    <t>average summer balance</t>
  </si>
  <si>
    <t>1998-2019</t>
  </si>
  <si>
    <t>Wolverine</t>
  </si>
  <si>
    <t>Ba 1966-1975</t>
  </si>
  <si>
    <t>Ba 2010-2019</t>
  </si>
  <si>
    <t>Gulkana</t>
  </si>
  <si>
    <t>Gulkana - high latitude, continental climate</t>
  </si>
  <si>
    <t>Wolverine Glacier - high latitude, marine climate, maritime, more northerly</t>
  </si>
  <si>
    <t>Lemon Creek Glacier</t>
  </si>
  <si>
    <t>Lemon Creek</t>
  </si>
  <si>
    <t>Lemon Creek - temperate valley glacier</t>
  </si>
  <si>
    <t>Average ELA LCG</t>
  </si>
  <si>
    <t>South Cascade</t>
  </si>
  <si>
    <t>South Cascade - temperate mountain glacier. Reginal maritime climate</t>
  </si>
  <si>
    <t>no data</t>
  </si>
  <si>
    <t>Sperry</t>
  </si>
  <si>
    <t>Sperry - mid-latitude continental climate glacier.</t>
  </si>
  <si>
    <t>(last 8 years)</t>
  </si>
  <si>
    <t>The more northerly glaciers have less accumulation and less ablation (a smaller mass balance gradient).</t>
  </si>
  <si>
    <t>The more southerly, maritime glaciers have a greater mass balance gradient (more accumulation in the winter, more ablation in the summer).</t>
  </si>
  <si>
    <t>All glaciers have receded, and equilibrium lines have increased in elevation over the study period.</t>
  </si>
  <si>
    <t>Cumulative mass balance is increasingly negative, and glaciers have been receding.</t>
  </si>
  <si>
    <t>Summer mass balance is increasingly negative over time, but winter balance hasn't changed much.</t>
  </si>
  <si>
    <t xml:space="preserve">It is increasing melt in the summer that is driving glacier recession. </t>
  </si>
  <si>
    <t>total</t>
  </si>
  <si>
    <t>Glaciers have net accumulation in the winter, and net ablation in the summer.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</si>
</sst>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2" fontId="0" fillId="0" borderId="0" xfId="0" applyNumberFormat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351685304739749E-2"/>
          <c:y val="7.6719576719576715E-2"/>
          <c:w val="0.86626811458994168"/>
          <c:h val="0.89417989417989419"/>
        </c:manualLayout>
      </c:layout>
      <c:scatterChart>
        <c:scatterStyle val="lineMarker"/>
        <c:varyColors val="0"/>
        <c:ser>
          <c:idx val="0"/>
          <c:order val="0"/>
          <c:tx>
            <c:v>Lemon Creek Glacier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'LCG MB'!$A$2:$A$68</c:f>
              <c:numCache>
                <c:formatCode>General</c:formatCode>
                <c:ptCount val="67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</c:numCache>
            </c:numRef>
          </c:xVal>
          <c:yVal>
            <c:numRef>
              <c:f>'LCG MB'!$B$2:$B$68</c:f>
              <c:numCache>
                <c:formatCode>General</c:formatCode>
                <c:ptCount val="67"/>
                <c:pt idx="0">
                  <c:v>-0.48</c:v>
                </c:pt>
                <c:pt idx="1">
                  <c:v>-0.1</c:v>
                </c:pt>
                <c:pt idx="2">
                  <c:v>1.2</c:v>
                </c:pt>
                <c:pt idx="3">
                  <c:v>-0.56000000000000005</c:v>
                </c:pt>
                <c:pt idx="4">
                  <c:v>0.09</c:v>
                </c:pt>
                <c:pt idx="5">
                  <c:v>-0.5</c:v>
                </c:pt>
                <c:pt idx="6">
                  <c:v>-0.82</c:v>
                </c:pt>
                <c:pt idx="7">
                  <c:v>-0.74</c:v>
                </c:pt>
                <c:pt idx="8">
                  <c:v>-0.16</c:v>
                </c:pt>
                <c:pt idx="9">
                  <c:v>-0.61</c:v>
                </c:pt>
                <c:pt idx="10">
                  <c:v>0.25</c:v>
                </c:pt>
                <c:pt idx="11">
                  <c:v>1.1200000000000001</c:v>
                </c:pt>
                <c:pt idx="12">
                  <c:v>0.16</c:v>
                </c:pt>
                <c:pt idx="13">
                  <c:v>-0.41</c:v>
                </c:pt>
                <c:pt idx="14">
                  <c:v>-0.52</c:v>
                </c:pt>
                <c:pt idx="15">
                  <c:v>-0.14000000000000001</c:v>
                </c:pt>
                <c:pt idx="16">
                  <c:v>0.28999999999999998</c:v>
                </c:pt>
                <c:pt idx="17">
                  <c:v>-0.01</c:v>
                </c:pt>
                <c:pt idx="18">
                  <c:v>-0.32</c:v>
                </c:pt>
                <c:pt idx="19">
                  <c:v>-0.56999999999999995</c:v>
                </c:pt>
                <c:pt idx="20">
                  <c:v>-0.44</c:v>
                </c:pt>
                <c:pt idx="21">
                  <c:v>-0.28999999999999998</c:v>
                </c:pt>
                <c:pt idx="22">
                  <c:v>0.37</c:v>
                </c:pt>
                <c:pt idx="23">
                  <c:v>-0.17</c:v>
                </c:pt>
                <c:pt idx="24">
                  <c:v>-0.4</c:v>
                </c:pt>
                <c:pt idx="25">
                  <c:v>-0.72</c:v>
                </c:pt>
                <c:pt idx="26">
                  <c:v>-0.54</c:v>
                </c:pt>
                <c:pt idx="27">
                  <c:v>-0.19</c:v>
                </c:pt>
                <c:pt idx="28">
                  <c:v>-0.73</c:v>
                </c:pt>
                <c:pt idx="29">
                  <c:v>-0.35</c:v>
                </c:pt>
                <c:pt idx="30">
                  <c:v>-1.54</c:v>
                </c:pt>
                <c:pt idx="31">
                  <c:v>-0.17</c:v>
                </c:pt>
                <c:pt idx="32">
                  <c:v>0.41</c:v>
                </c:pt>
                <c:pt idx="33">
                  <c:v>-0.43</c:v>
                </c:pt>
                <c:pt idx="34">
                  <c:v>-0.76</c:v>
                </c:pt>
                <c:pt idx="35">
                  <c:v>0.19</c:v>
                </c:pt>
                <c:pt idx="36">
                  <c:v>-1.1599999999999999</c:v>
                </c:pt>
                <c:pt idx="37">
                  <c:v>-1.03</c:v>
                </c:pt>
                <c:pt idx="38">
                  <c:v>-0.3</c:v>
                </c:pt>
                <c:pt idx="39">
                  <c:v>-0.57999999999999996</c:v>
                </c:pt>
                <c:pt idx="40">
                  <c:v>-0.9</c:v>
                </c:pt>
                <c:pt idx="41">
                  <c:v>-0.68</c:v>
                </c:pt>
                <c:pt idx="42">
                  <c:v>-1.23</c:v>
                </c:pt>
                <c:pt idx="43">
                  <c:v>-1.5</c:v>
                </c:pt>
                <c:pt idx="44">
                  <c:v>-1.73</c:v>
                </c:pt>
                <c:pt idx="45">
                  <c:v>-0.72</c:v>
                </c:pt>
                <c:pt idx="46">
                  <c:v>-0.24</c:v>
                </c:pt>
                <c:pt idx="47">
                  <c:v>-0.27</c:v>
                </c:pt>
                <c:pt idx="48">
                  <c:v>-0.33</c:v>
                </c:pt>
                <c:pt idx="49">
                  <c:v>-0.61</c:v>
                </c:pt>
                <c:pt idx="50">
                  <c:v>-1.92</c:v>
                </c:pt>
                <c:pt idx="51">
                  <c:v>-1.64</c:v>
                </c:pt>
                <c:pt idx="52">
                  <c:v>-1.48</c:v>
                </c:pt>
                <c:pt idx="53">
                  <c:v>-0.54</c:v>
                </c:pt>
                <c:pt idx="54">
                  <c:v>-0.4</c:v>
                </c:pt>
                <c:pt idx="55">
                  <c:v>0.62</c:v>
                </c:pt>
                <c:pt idx="56">
                  <c:v>-1.1399999999999999</c:v>
                </c:pt>
                <c:pt idx="57">
                  <c:v>-1.1499999999999999</c:v>
                </c:pt>
                <c:pt idx="58">
                  <c:v>-0.99</c:v>
                </c:pt>
                <c:pt idx="59">
                  <c:v>0.65</c:v>
                </c:pt>
                <c:pt idx="60">
                  <c:v>-1.73</c:v>
                </c:pt>
                <c:pt idx="61">
                  <c:v>-1.79</c:v>
                </c:pt>
                <c:pt idx="62">
                  <c:v>-1.68</c:v>
                </c:pt>
                <c:pt idx="63">
                  <c:v>-2.0499999999999998</c:v>
                </c:pt>
                <c:pt idx="64">
                  <c:v>-1.76</c:v>
                </c:pt>
                <c:pt idx="65">
                  <c:v>-2.6</c:v>
                </c:pt>
                <c:pt idx="66">
                  <c:v>-3.4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90-4F2F-B71B-9D2DDBD72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72975"/>
        <c:axId val="855675055"/>
      </c:scatterChart>
      <c:valAx>
        <c:axId val="855672975"/>
        <c:scaling>
          <c:orientation val="minMax"/>
          <c:max val="2020"/>
          <c:min val="19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675055"/>
        <c:crosses val="autoZero"/>
        <c:crossBetween val="midCat"/>
      </c:valAx>
      <c:valAx>
        <c:axId val="855675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Annual mass balance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56729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'LCG MB'!$C$1</c:f>
              <c:strCache>
                <c:ptCount val="1"/>
                <c:pt idx="0">
                  <c:v>cumulative annual mass balance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'LCG MB'!$A$2:$A$68</c:f>
              <c:numCache>
                <c:formatCode>General</c:formatCode>
                <c:ptCount val="67"/>
                <c:pt idx="0">
                  <c:v>1953</c:v>
                </c:pt>
                <c:pt idx="1">
                  <c:v>1954</c:v>
                </c:pt>
                <c:pt idx="2">
                  <c:v>1955</c:v>
                </c:pt>
                <c:pt idx="3">
                  <c:v>1956</c:v>
                </c:pt>
                <c:pt idx="4">
                  <c:v>1957</c:v>
                </c:pt>
                <c:pt idx="5">
                  <c:v>1958</c:v>
                </c:pt>
                <c:pt idx="6">
                  <c:v>1959</c:v>
                </c:pt>
                <c:pt idx="7">
                  <c:v>1960</c:v>
                </c:pt>
                <c:pt idx="8">
                  <c:v>1961</c:v>
                </c:pt>
                <c:pt idx="9">
                  <c:v>1962</c:v>
                </c:pt>
                <c:pt idx="10">
                  <c:v>1963</c:v>
                </c:pt>
                <c:pt idx="11">
                  <c:v>1964</c:v>
                </c:pt>
                <c:pt idx="12">
                  <c:v>1965</c:v>
                </c:pt>
                <c:pt idx="13">
                  <c:v>1966</c:v>
                </c:pt>
                <c:pt idx="14">
                  <c:v>1967</c:v>
                </c:pt>
                <c:pt idx="15">
                  <c:v>1968</c:v>
                </c:pt>
                <c:pt idx="16">
                  <c:v>1969</c:v>
                </c:pt>
                <c:pt idx="17">
                  <c:v>1970</c:v>
                </c:pt>
                <c:pt idx="18">
                  <c:v>1971</c:v>
                </c:pt>
                <c:pt idx="19">
                  <c:v>1972</c:v>
                </c:pt>
                <c:pt idx="20">
                  <c:v>1973</c:v>
                </c:pt>
                <c:pt idx="21">
                  <c:v>1974</c:v>
                </c:pt>
                <c:pt idx="22">
                  <c:v>1975</c:v>
                </c:pt>
                <c:pt idx="23">
                  <c:v>1976</c:v>
                </c:pt>
                <c:pt idx="24">
                  <c:v>1977</c:v>
                </c:pt>
                <c:pt idx="25">
                  <c:v>1978</c:v>
                </c:pt>
                <c:pt idx="26">
                  <c:v>1979</c:v>
                </c:pt>
                <c:pt idx="27">
                  <c:v>1980</c:v>
                </c:pt>
                <c:pt idx="28">
                  <c:v>1981</c:v>
                </c:pt>
                <c:pt idx="29">
                  <c:v>1982</c:v>
                </c:pt>
                <c:pt idx="30">
                  <c:v>1983</c:v>
                </c:pt>
                <c:pt idx="31">
                  <c:v>1984</c:v>
                </c:pt>
                <c:pt idx="32">
                  <c:v>1985</c:v>
                </c:pt>
                <c:pt idx="33">
                  <c:v>1986</c:v>
                </c:pt>
                <c:pt idx="34">
                  <c:v>1987</c:v>
                </c:pt>
                <c:pt idx="35">
                  <c:v>1988</c:v>
                </c:pt>
                <c:pt idx="36">
                  <c:v>1989</c:v>
                </c:pt>
                <c:pt idx="37">
                  <c:v>1990</c:v>
                </c:pt>
                <c:pt idx="38">
                  <c:v>1991</c:v>
                </c:pt>
                <c:pt idx="39">
                  <c:v>1992</c:v>
                </c:pt>
                <c:pt idx="40">
                  <c:v>1993</c:v>
                </c:pt>
                <c:pt idx="41">
                  <c:v>1994</c:v>
                </c:pt>
                <c:pt idx="42">
                  <c:v>1995</c:v>
                </c:pt>
                <c:pt idx="43">
                  <c:v>1996</c:v>
                </c:pt>
                <c:pt idx="44">
                  <c:v>1997</c:v>
                </c:pt>
                <c:pt idx="45">
                  <c:v>1998</c:v>
                </c:pt>
                <c:pt idx="46">
                  <c:v>1999</c:v>
                </c:pt>
                <c:pt idx="47">
                  <c:v>2000</c:v>
                </c:pt>
                <c:pt idx="48">
                  <c:v>2001</c:v>
                </c:pt>
                <c:pt idx="49">
                  <c:v>2002</c:v>
                </c:pt>
                <c:pt idx="50">
                  <c:v>2003</c:v>
                </c:pt>
                <c:pt idx="51">
                  <c:v>2004</c:v>
                </c:pt>
                <c:pt idx="52">
                  <c:v>2005</c:v>
                </c:pt>
                <c:pt idx="53">
                  <c:v>2006</c:v>
                </c:pt>
                <c:pt idx="54">
                  <c:v>2007</c:v>
                </c:pt>
                <c:pt idx="55">
                  <c:v>2008</c:v>
                </c:pt>
                <c:pt idx="56">
                  <c:v>2009</c:v>
                </c:pt>
                <c:pt idx="57">
                  <c:v>2010</c:v>
                </c:pt>
                <c:pt idx="58">
                  <c:v>2011</c:v>
                </c:pt>
                <c:pt idx="59">
                  <c:v>2012</c:v>
                </c:pt>
                <c:pt idx="60">
                  <c:v>2013</c:v>
                </c:pt>
                <c:pt idx="61">
                  <c:v>2014</c:v>
                </c:pt>
                <c:pt idx="62">
                  <c:v>2015</c:v>
                </c:pt>
                <c:pt idx="63">
                  <c:v>2016</c:v>
                </c:pt>
                <c:pt idx="64">
                  <c:v>2017</c:v>
                </c:pt>
                <c:pt idx="65">
                  <c:v>2018</c:v>
                </c:pt>
                <c:pt idx="66">
                  <c:v>2019</c:v>
                </c:pt>
              </c:numCache>
            </c:numRef>
          </c:xVal>
          <c:yVal>
            <c:numRef>
              <c:f>'LCG MB'!$C$2:$C$68</c:f>
              <c:numCache>
                <c:formatCode>General</c:formatCode>
                <c:ptCount val="67"/>
                <c:pt idx="0">
                  <c:v>-0.48</c:v>
                </c:pt>
                <c:pt idx="1">
                  <c:v>-0.57999999999999996</c:v>
                </c:pt>
                <c:pt idx="2">
                  <c:v>0.62</c:v>
                </c:pt>
                <c:pt idx="3">
                  <c:v>5.9999999999999942E-2</c:v>
                </c:pt>
                <c:pt idx="4">
                  <c:v>0.14999999999999994</c:v>
                </c:pt>
                <c:pt idx="5">
                  <c:v>-0.35000000000000009</c:v>
                </c:pt>
                <c:pt idx="6">
                  <c:v>-1.17</c:v>
                </c:pt>
                <c:pt idx="7">
                  <c:v>-1.91</c:v>
                </c:pt>
                <c:pt idx="8">
                  <c:v>-2.0699999999999998</c:v>
                </c:pt>
                <c:pt idx="9">
                  <c:v>-2.6799999999999997</c:v>
                </c:pt>
                <c:pt idx="10">
                  <c:v>-2.4299999999999997</c:v>
                </c:pt>
                <c:pt idx="11">
                  <c:v>-1.3099999999999996</c:v>
                </c:pt>
                <c:pt idx="12">
                  <c:v>-1.1499999999999997</c:v>
                </c:pt>
                <c:pt idx="13">
                  <c:v>-1.5599999999999996</c:v>
                </c:pt>
                <c:pt idx="14">
                  <c:v>-2.0799999999999996</c:v>
                </c:pt>
                <c:pt idx="15">
                  <c:v>-2.2199999999999998</c:v>
                </c:pt>
                <c:pt idx="16">
                  <c:v>-1.9299999999999997</c:v>
                </c:pt>
                <c:pt idx="17">
                  <c:v>-1.9399999999999997</c:v>
                </c:pt>
                <c:pt idx="18">
                  <c:v>-2.2599999999999998</c:v>
                </c:pt>
                <c:pt idx="19">
                  <c:v>-2.8299999999999996</c:v>
                </c:pt>
                <c:pt idx="20">
                  <c:v>-3.2699999999999996</c:v>
                </c:pt>
                <c:pt idx="21">
                  <c:v>-3.5599999999999996</c:v>
                </c:pt>
                <c:pt idx="22">
                  <c:v>-3.1899999999999995</c:v>
                </c:pt>
                <c:pt idx="23">
                  <c:v>-3.3599999999999994</c:v>
                </c:pt>
                <c:pt idx="24">
                  <c:v>-3.7599999999999993</c:v>
                </c:pt>
                <c:pt idx="25">
                  <c:v>-4.4799999999999995</c:v>
                </c:pt>
                <c:pt idx="26">
                  <c:v>-5.0199999999999996</c:v>
                </c:pt>
                <c:pt idx="27">
                  <c:v>-5.21</c:v>
                </c:pt>
                <c:pt idx="28">
                  <c:v>-5.9399999999999995</c:v>
                </c:pt>
                <c:pt idx="29">
                  <c:v>-6.2899999999999991</c:v>
                </c:pt>
                <c:pt idx="30">
                  <c:v>-7.8299999999999992</c:v>
                </c:pt>
                <c:pt idx="31">
                  <c:v>-7.9999999999999991</c:v>
                </c:pt>
                <c:pt idx="32">
                  <c:v>-7.589999999999999</c:v>
                </c:pt>
                <c:pt idx="33">
                  <c:v>-8.02</c:v>
                </c:pt>
                <c:pt idx="34">
                  <c:v>-8.7799999999999994</c:v>
                </c:pt>
                <c:pt idx="35">
                  <c:v>-8.59</c:v>
                </c:pt>
                <c:pt idx="36">
                  <c:v>-9.75</c:v>
                </c:pt>
                <c:pt idx="37">
                  <c:v>-10.78</c:v>
                </c:pt>
                <c:pt idx="38">
                  <c:v>-11.08</c:v>
                </c:pt>
                <c:pt idx="39">
                  <c:v>-11.66</c:v>
                </c:pt>
                <c:pt idx="40">
                  <c:v>-12.56</c:v>
                </c:pt>
                <c:pt idx="41">
                  <c:v>-13.24</c:v>
                </c:pt>
                <c:pt idx="42">
                  <c:v>-14.47</c:v>
                </c:pt>
                <c:pt idx="43">
                  <c:v>-15.97</c:v>
                </c:pt>
                <c:pt idx="44">
                  <c:v>-17.7</c:v>
                </c:pt>
                <c:pt idx="45">
                  <c:v>-18.419999999999998</c:v>
                </c:pt>
                <c:pt idx="46">
                  <c:v>-18.659999999999997</c:v>
                </c:pt>
                <c:pt idx="47">
                  <c:v>-18.929999999999996</c:v>
                </c:pt>
                <c:pt idx="48">
                  <c:v>-19.259999999999994</c:v>
                </c:pt>
                <c:pt idx="49">
                  <c:v>-19.869999999999994</c:v>
                </c:pt>
                <c:pt idx="50">
                  <c:v>-21.789999999999992</c:v>
                </c:pt>
                <c:pt idx="51">
                  <c:v>-23.429999999999993</c:v>
                </c:pt>
                <c:pt idx="52">
                  <c:v>-24.909999999999993</c:v>
                </c:pt>
                <c:pt idx="53">
                  <c:v>-25.449999999999992</c:v>
                </c:pt>
                <c:pt idx="54">
                  <c:v>-25.849999999999991</c:v>
                </c:pt>
                <c:pt idx="55">
                  <c:v>-25.22999999999999</c:v>
                </c:pt>
                <c:pt idx="56">
                  <c:v>-26.36999999999999</c:v>
                </c:pt>
                <c:pt idx="57">
                  <c:v>-27.519999999999989</c:v>
                </c:pt>
                <c:pt idx="58">
                  <c:v>-28.509999999999987</c:v>
                </c:pt>
                <c:pt idx="59">
                  <c:v>-27.859999999999989</c:v>
                </c:pt>
                <c:pt idx="60">
                  <c:v>-29.589999999999989</c:v>
                </c:pt>
                <c:pt idx="61">
                  <c:v>-31.379999999999988</c:v>
                </c:pt>
                <c:pt idx="62">
                  <c:v>-33.059999999999988</c:v>
                </c:pt>
                <c:pt idx="63">
                  <c:v>-35.109999999999985</c:v>
                </c:pt>
                <c:pt idx="64">
                  <c:v>-36.869999999999983</c:v>
                </c:pt>
                <c:pt idx="65">
                  <c:v>-39.469999999999985</c:v>
                </c:pt>
                <c:pt idx="66">
                  <c:v>-42.869999999999983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CA-4CBB-BA6F-3A9F11C88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0303199"/>
        <c:axId val="870299455"/>
      </c:scatterChart>
      <c:valAx>
        <c:axId val="870303199"/>
        <c:scaling>
          <c:orientation val="minMax"/>
          <c:max val="2020"/>
          <c:min val="19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299455"/>
        <c:crosses val="autoZero"/>
        <c:crossBetween val="midCat"/>
      </c:valAx>
      <c:valAx>
        <c:axId val="87029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Cumulative mass balance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303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Lemon</a:t>
            </a:r>
            <a:r>
              <a:rPr lang="en-US" baseline="0"/>
              <a:t> </a:t>
            </a:r>
            <a:r>
              <a:rPr lang="en-US"/>
              <a:t>Creek Glacier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Lemon+'LCG MB'!$13:$13 Creek Glacier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'LCG MB'!$A$47:$A$68</c:f>
              <c:numCache>
                <c:formatCode>General</c:formatCode>
                <c:ptCount val="22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</c:numCache>
            </c:numRef>
          </c:xVal>
          <c:yVal>
            <c:numRef>
              <c:f>'LCG MB'!$F$47:$F$68</c:f>
              <c:numCache>
                <c:formatCode>General</c:formatCode>
                <c:ptCount val="22"/>
                <c:pt idx="0">
                  <c:v>1192</c:v>
                </c:pt>
                <c:pt idx="1">
                  <c:v>1049</c:v>
                </c:pt>
                <c:pt idx="2">
                  <c:v>1061</c:v>
                </c:pt>
                <c:pt idx="3">
                  <c:v>1089</c:v>
                </c:pt>
                <c:pt idx="4">
                  <c:v>1131</c:v>
                </c:pt>
                <c:pt idx="5">
                  <c:v>2105</c:v>
                </c:pt>
                <c:pt idx="6">
                  <c:v>1258</c:v>
                </c:pt>
                <c:pt idx="7">
                  <c:v>1391</c:v>
                </c:pt>
                <c:pt idx="8">
                  <c:v>1085</c:v>
                </c:pt>
                <c:pt idx="9">
                  <c:v>1074</c:v>
                </c:pt>
                <c:pt idx="10">
                  <c:v>993</c:v>
                </c:pt>
                <c:pt idx="11">
                  <c:v>1219</c:v>
                </c:pt>
                <c:pt idx="12">
                  <c:v>1195</c:v>
                </c:pt>
                <c:pt idx="13">
                  <c:v>1139</c:v>
                </c:pt>
                <c:pt idx="14">
                  <c:v>965</c:v>
                </c:pt>
                <c:pt idx="15">
                  <c:v>1868</c:v>
                </c:pt>
                <c:pt idx="16">
                  <c:v>1309</c:v>
                </c:pt>
                <c:pt idx="17">
                  <c:v>1201</c:v>
                </c:pt>
                <c:pt idx="18">
                  <c:v>1329</c:v>
                </c:pt>
                <c:pt idx="19">
                  <c:v>1720</c:v>
                </c:pt>
                <c:pt idx="20">
                  <c:v>1818</c:v>
                </c:pt>
                <c:pt idx="21">
                  <c:v>2005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19-4ECD-863D-C280846A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5223984"/>
        <c:axId val="2018428048"/>
      </c:scatterChart>
      <c:valAx>
        <c:axId val="202522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428048"/>
        <c:crosses val="autoZero"/>
        <c:crossBetween val="midCat"/>
      </c:valAx>
      <c:valAx>
        <c:axId val="201842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 (m asl)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522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2</xdr:row>
      <xdr:rowOff>85725</xdr:rowOff>
    </xdr:from>
    <xdr:to>
      <xdr:col>18</xdr:col>
      <xdr:colOff>180974</xdr:colOff>
      <xdr:row>27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29</xdr:row>
      <xdr:rowOff>9525</xdr:rowOff>
    </xdr:from>
    <xdr:to>
      <xdr:col>18</xdr:col>
      <xdr:colOff>219075</xdr:colOff>
      <xdr:row>50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504825</xdr:colOff>
      <xdr:row>10</xdr:row>
      <xdr:rowOff>152400</xdr:rowOff>
    </xdr:from>
    <xdr:to>
      <xdr:col>26</xdr:col>
      <xdr:colOff>200025</xdr:colOff>
      <xdr:row>25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topLeftCell="D13" workbookViewId="0">
      <selection activeCell="T51" sqref="T51"/>
    </sheetView>
  </sheetViews>
  <sheetFormatPr defaultRowHeight="15" x14ac:dyDescent="0.25"/>
  <cols>
    <col min="3" max="3" width="23.5703125" customWidth="1"/>
    <col min="20" max="20" width="13.5703125" customWidth="1"/>
    <col min="21" max="21" width="10.85546875" customWidth="1"/>
    <col min="23" max="23" width="15" customWidth="1"/>
    <col min="24" max="24" width="13.85546875" bestFit="1" customWidth="1"/>
  </cols>
  <sheetData>
    <row r="1" spans="1:26" s="1" customFormat="1" ht="30" x14ac:dyDescent="0.25">
      <c r="A1" s="1" t="s">
        <v>0</v>
      </c>
      <c r="B1" s="1" t="s">
        <v>1</v>
      </c>
      <c r="C1" s="1" t="s">
        <v>2</v>
      </c>
      <c r="D1" t="s">
        <v>6</v>
      </c>
      <c r="E1" t="s">
        <v>7</v>
      </c>
      <c r="F1" t="s">
        <v>9</v>
      </c>
    </row>
    <row r="2" spans="1:26" x14ac:dyDescent="0.25">
      <c r="A2">
        <v>1953</v>
      </c>
      <c r="B2">
        <v>-0.48</v>
      </c>
      <c r="C2">
        <f>B2</f>
        <v>-0.48</v>
      </c>
      <c r="D2" t="s">
        <v>8</v>
      </c>
      <c r="E2" t="s">
        <v>8</v>
      </c>
      <c r="F2" t="s">
        <v>8</v>
      </c>
      <c r="T2" s="2" t="s">
        <v>19</v>
      </c>
    </row>
    <row r="3" spans="1:26" x14ac:dyDescent="0.25">
      <c r="A3">
        <v>1954</v>
      </c>
      <c r="B3">
        <v>-0.1</v>
      </c>
      <c r="C3">
        <f>B3+C2</f>
        <v>-0.57999999999999996</v>
      </c>
      <c r="D3" t="s">
        <v>8</v>
      </c>
      <c r="E3" t="s">
        <v>8</v>
      </c>
      <c r="F3" t="s">
        <v>8</v>
      </c>
      <c r="T3" s="2" t="s">
        <v>3</v>
      </c>
      <c r="W3" s="2" t="s">
        <v>10</v>
      </c>
      <c r="X3" s="2"/>
      <c r="Y3" s="2"/>
      <c r="Z3" s="2" t="s">
        <v>11</v>
      </c>
    </row>
    <row r="4" spans="1:26" x14ac:dyDescent="0.25">
      <c r="A4">
        <v>1955</v>
      </c>
      <c r="B4">
        <v>1.2</v>
      </c>
      <c r="C4">
        <f t="shared" ref="C4:C67" si="0">B4+C3</f>
        <v>0.62</v>
      </c>
      <c r="D4" t="s">
        <v>8</v>
      </c>
      <c r="E4" t="s">
        <v>8</v>
      </c>
      <c r="F4" t="s">
        <v>8</v>
      </c>
      <c r="T4" t="s">
        <v>4</v>
      </c>
      <c r="U4" s="3">
        <f>AVERAGE(B2:B12)</f>
        <v>-0.22090909090909089</v>
      </c>
      <c r="W4" t="s">
        <v>25</v>
      </c>
      <c r="Z4" t="s">
        <v>25</v>
      </c>
    </row>
    <row r="5" spans="1:26" x14ac:dyDescent="0.25">
      <c r="A5">
        <v>1956</v>
      </c>
      <c r="B5">
        <v>-0.56000000000000005</v>
      </c>
      <c r="C5">
        <f t="shared" si="0"/>
        <v>5.9999999999999942E-2</v>
      </c>
      <c r="D5" t="s">
        <v>8</v>
      </c>
      <c r="E5" t="s">
        <v>8</v>
      </c>
      <c r="F5" t="s">
        <v>8</v>
      </c>
      <c r="T5" t="s">
        <v>5</v>
      </c>
      <c r="U5" s="3">
        <f>AVERAGE(B58:B68)</f>
        <v>-1.6036363636363633</v>
      </c>
      <c r="W5" s="3">
        <f>AVERAGE(D58:D68)</f>
        <v>2.4736363636363636</v>
      </c>
      <c r="X5" s="3"/>
      <c r="Y5" s="3"/>
      <c r="Z5" s="3">
        <f>AVERAGE(E58:E68)</f>
        <v>-4.0772727272727272</v>
      </c>
    </row>
    <row r="6" spans="1:26" x14ac:dyDescent="0.25">
      <c r="A6">
        <v>1957</v>
      </c>
      <c r="B6">
        <v>0.09</v>
      </c>
      <c r="C6">
        <f t="shared" si="0"/>
        <v>0.14999999999999994</v>
      </c>
      <c r="D6" t="s">
        <v>8</v>
      </c>
      <c r="E6" t="s">
        <v>8</v>
      </c>
      <c r="F6" t="s">
        <v>8</v>
      </c>
    </row>
    <row r="7" spans="1:26" x14ac:dyDescent="0.25">
      <c r="A7">
        <v>1958</v>
      </c>
      <c r="B7">
        <v>-0.5</v>
      </c>
      <c r="C7">
        <f t="shared" si="0"/>
        <v>-0.35000000000000009</v>
      </c>
      <c r="D7" t="s">
        <v>8</v>
      </c>
      <c r="E7" t="s">
        <v>8</v>
      </c>
      <c r="F7" t="s">
        <v>8</v>
      </c>
      <c r="T7" t="s">
        <v>35</v>
      </c>
      <c r="U7" s="3">
        <f>AVERAGE(B2:B68)</f>
        <v>-0.63985074626865646</v>
      </c>
    </row>
    <row r="8" spans="1:26" x14ac:dyDescent="0.25">
      <c r="A8">
        <v>1959</v>
      </c>
      <c r="B8">
        <v>-0.82</v>
      </c>
      <c r="C8">
        <f t="shared" si="0"/>
        <v>-1.17</v>
      </c>
      <c r="D8" t="s">
        <v>8</v>
      </c>
      <c r="E8" t="s">
        <v>8</v>
      </c>
      <c r="F8" t="s">
        <v>8</v>
      </c>
    </row>
    <row r="9" spans="1:26" x14ac:dyDescent="0.25">
      <c r="A9">
        <v>1960</v>
      </c>
      <c r="B9">
        <v>-0.74</v>
      </c>
      <c r="C9">
        <f t="shared" si="0"/>
        <v>-1.91</v>
      </c>
      <c r="D9" t="s">
        <v>8</v>
      </c>
      <c r="E9" t="s">
        <v>8</v>
      </c>
      <c r="F9" t="s">
        <v>8</v>
      </c>
      <c r="T9" s="2" t="s">
        <v>22</v>
      </c>
    </row>
    <row r="10" spans="1:26" x14ac:dyDescent="0.25">
      <c r="A10">
        <v>1961</v>
      </c>
      <c r="B10">
        <v>-0.16</v>
      </c>
      <c r="C10">
        <f t="shared" si="0"/>
        <v>-2.0699999999999998</v>
      </c>
      <c r="D10" t="s">
        <v>8</v>
      </c>
      <c r="E10" t="s">
        <v>8</v>
      </c>
      <c r="F10" t="s">
        <v>8</v>
      </c>
      <c r="T10" t="s">
        <v>12</v>
      </c>
      <c r="U10" s="3">
        <f>AVERAGE(F47:F68)</f>
        <v>1327.090909090909</v>
      </c>
    </row>
    <row r="11" spans="1:26" x14ac:dyDescent="0.25">
      <c r="A11">
        <v>1962</v>
      </c>
      <c r="B11">
        <v>-0.61</v>
      </c>
      <c r="C11">
        <f t="shared" si="0"/>
        <v>-2.6799999999999997</v>
      </c>
      <c r="D11" t="s">
        <v>8</v>
      </c>
      <c r="E11" t="s">
        <v>8</v>
      </c>
      <c r="F11" t="s">
        <v>8</v>
      </c>
    </row>
    <row r="12" spans="1:26" x14ac:dyDescent="0.25">
      <c r="A12">
        <v>1963</v>
      </c>
      <c r="B12">
        <v>0.25</v>
      </c>
      <c r="C12">
        <f t="shared" si="0"/>
        <v>-2.4299999999999997</v>
      </c>
      <c r="D12" t="s">
        <v>8</v>
      </c>
      <c r="E12" t="s">
        <v>8</v>
      </c>
      <c r="F12" t="s">
        <v>8</v>
      </c>
    </row>
    <row r="13" spans="1:26" x14ac:dyDescent="0.25">
      <c r="A13">
        <v>1964</v>
      </c>
      <c r="B13">
        <v>1.1200000000000001</v>
      </c>
      <c r="C13">
        <f t="shared" si="0"/>
        <v>-1.3099999999999996</v>
      </c>
      <c r="D13" t="s">
        <v>8</v>
      </c>
      <c r="E13" t="s">
        <v>8</v>
      </c>
      <c r="F13" t="s">
        <v>8</v>
      </c>
    </row>
    <row r="14" spans="1:26" x14ac:dyDescent="0.25">
      <c r="A14">
        <v>1965</v>
      </c>
      <c r="B14">
        <v>0.16</v>
      </c>
      <c r="C14">
        <f t="shared" si="0"/>
        <v>-1.1499999999999997</v>
      </c>
      <c r="D14" t="s">
        <v>8</v>
      </c>
      <c r="E14" t="s">
        <v>8</v>
      </c>
      <c r="F14" t="s">
        <v>8</v>
      </c>
    </row>
    <row r="15" spans="1:26" x14ac:dyDescent="0.25">
      <c r="A15">
        <v>1966</v>
      </c>
      <c r="B15">
        <v>-0.41</v>
      </c>
      <c r="C15">
        <f t="shared" si="0"/>
        <v>-1.5599999999999996</v>
      </c>
      <c r="D15" t="s">
        <v>8</v>
      </c>
      <c r="E15" t="s">
        <v>8</v>
      </c>
      <c r="F15" t="s">
        <v>8</v>
      </c>
    </row>
    <row r="16" spans="1:26" x14ac:dyDescent="0.25">
      <c r="A16">
        <v>1967</v>
      </c>
      <c r="B16">
        <v>-0.52</v>
      </c>
      <c r="C16">
        <f t="shared" si="0"/>
        <v>-2.0799999999999996</v>
      </c>
      <c r="D16" t="s">
        <v>8</v>
      </c>
      <c r="E16" t="s">
        <v>8</v>
      </c>
      <c r="F16" t="s">
        <v>8</v>
      </c>
    </row>
    <row r="17" spans="1:20" x14ac:dyDescent="0.25">
      <c r="A17">
        <v>1968</v>
      </c>
      <c r="B17">
        <v>-0.14000000000000001</v>
      </c>
      <c r="C17">
        <f t="shared" si="0"/>
        <v>-2.2199999999999998</v>
      </c>
      <c r="D17" t="s">
        <v>8</v>
      </c>
      <c r="E17" t="s">
        <v>8</v>
      </c>
      <c r="F17" t="s">
        <v>8</v>
      </c>
    </row>
    <row r="18" spans="1:20" x14ac:dyDescent="0.25">
      <c r="A18">
        <v>1969</v>
      </c>
      <c r="B18">
        <v>0.28999999999999998</v>
      </c>
      <c r="C18">
        <f t="shared" si="0"/>
        <v>-1.9299999999999997</v>
      </c>
      <c r="D18" t="s">
        <v>8</v>
      </c>
      <c r="E18" t="s">
        <v>8</v>
      </c>
      <c r="F18" t="s">
        <v>8</v>
      </c>
    </row>
    <row r="19" spans="1:20" x14ac:dyDescent="0.25">
      <c r="A19">
        <v>1970</v>
      </c>
      <c r="B19">
        <v>-0.01</v>
      </c>
      <c r="C19">
        <f t="shared" si="0"/>
        <v>-1.9399999999999997</v>
      </c>
      <c r="D19" t="s">
        <v>8</v>
      </c>
      <c r="E19" t="s">
        <v>8</v>
      </c>
      <c r="F19" t="s">
        <v>8</v>
      </c>
    </row>
    <row r="20" spans="1:20" x14ac:dyDescent="0.25">
      <c r="A20">
        <v>1971</v>
      </c>
      <c r="B20">
        <v>-0.32</v>
      </c>
      <c r="C20">
        <f t="shared" si="0"/>
        <v>-2.2599999999999998</v>
      </c>
      <c r="D20" t="s">
        <v>8</v>
      </c>
      <c r="E20" t="s">
        <v>8</v>
      </c>
      <c r="F20" t="s">
        <v>8</v>
      </c>
    </row>
    <row r="21" spans="1:20" x14ac:dyDescent="0.25">
      <c r="A21">
        <v>1972</v>
      </c>
      <c r="B21">
        <v>-0.56999999999999995</v>
      </c>
      <c r="C21">
        <f t="shared" si="0"/>
        <v>-2.8299999999999996</v>
      </c>
      <c r="D21" t="s">
        <v>8</v>
      </c>
      <c r="E21" t="s">
        <v>8</v>
      </c>
      <c r="F21" t="s">
        <v>8</v>
      </c>
    </row>
    <row r="22" spans="1:20" x14ac:dyDescent="0.25">
      <c r="A22">
        <v>1973</v>
      </c>
      <c r="B22">
        <v>-0.44</v>
      </c>
      <c r="C22">
        <f t="shared" si="0"/>
        <v>-3.2699999999999996</v>
      </c>
      <c r="D22" t="s">
        <v>8</v>
      </c>
      <c r="E22" t="s">
        <v>8</v>
      </c>
      <c r="F22" t="s">
        <v>8</v>
      </c>
    </row>
    <row r="23" spans="1:20" x14ac:dyDescent="0.25">
      <c r="A23">
        <v>1974</v>
      </c>
      <c r="B23">
        <v>-0.28999999999999998</v>
      </c>
      <c r="C23">
        <f t="shared" si="0"/>
        <v>-3.5599999999999996</v>
      </c>
      <c r="D23" t="s">
        <v>8</v>
      </c>
      <c r="E23" t="s">
        <v>8</v>
      </c>
      <c r="F23" t="s">
        <v>8</v>
      </c>
    </row>
    <row r="24" spans="1:20" x14ac:dyDescent="0.25">
      <c r="A24">
        <v>1975</v>
      </c>
      <c r="B24">
        <v>0.37</v>
      </c>
      <c r="C24">
        <f t="shared" si="0"/>
        <v>-3.1899999999999995</v>
      </c>
      <c r="D24" t="s">
        <v>8</v>
      </c>
      <c r="E24" t="s">
        <v>8</v>
      </c>
      <c r="F24" t="s">
        <v>8</v>
      </c>
    </row>
    <row r="25" spans="1:20" x14ac:dyDescent="0.25">
      <c r="A25">
        <v>1976</v>
      </c>
      <c r="B25">
        <v>-0.17</v>
      </c>
      <c r="C25">
        <f t="shared" si="0"/>
        <v>-3.3599999999999994</v>
      </c>
      <c r="D25" t="s">
        <v>8</v>
      </c>
      <c r="E25" t="s">
        <v>8</v>
      </c>
      <c r="F25" t="s">
        <v>8</v>
      </c>
    </row>
    <row r="26" spans="1:20" x14ac:dyDescent="0.25">
      <c r="A26">
        <v>1977</v>
      </c>
      <c r="B26">
        <v>-0.4</v>
      </c>
      <c r="C26">
        <f t="shared" si="0"/>
        <v>-3.7599999999999993</v>
      </c>
      <c r="D26" t="s">
        <v>8</v>
      </c>
      <c r="E26" t="s">
        <v>8</v>
      </c>
      <c r="F26" t="s">
        <v>8</v>
      </c>
    </row>
    <row r="27" spans="1:20" x14ac:dyDescent="0.25">
      <c r="A27">
        <v>1978</v>
      </c>
      <c r="B27">
        <v>-0.72</v>
      </c>
      <c r="C27">
        <f t="shared" si="0"/>
        <v>-4.4799999999999995</v>
      </c>
      <c r="D27" t="s">
        <v>8</v>
      </c>
      <c r="E27" t="s">
        <v>8</v>
      </c>
      <c r="F27" t="s">
        <v>8</v>
      </c>
      <c r="T27" t="s">
        <v>17</v>
      </c>
    </row>
    <row r="28" spans="1:20" x14ac:dyDescent="0.25">
      <c r="A28">
        <v>1979</v>
      </c>
      <c r="B28">
        <v>-0.54</v>
      </c>
      <c r="C28">
        <f t="shared" si="0"/>
        <v>-5.0199999999999996</v>
      </c>
      <c r="D28" t="s">
        <v>8</v>
      </c>
      <c r="E28" t="s">
        <v>8</v>
      </c>
      <c r="F28" t="s">
        <v>8</v>
      </c>
      <c r="T28" s="5" t="s">
        <v>18</v>
      </c>
    </row>
    <row r="29" spans="1:20" x14ac:dyDescent="0.25">
      <c r="A29">
        <v>1980</v>
      </c>
      <c r="B29">
        <v>-0.19</v>
      </c>
      <c r="C29">
        <f t="shared" si="0"/>
        <v>-5.21</v>
      </c>
      <c r="D29" t="s">
        <v>8</v>
      </c>
      <c r="E29" t="s">
        <v>8</v>
      </c>
      <c r="F29" t="s">
        <v>8</v>
      </c>
      <c r="T29" t="s">
        <v>21</v>
      </c>
    </row>
    <row r="30" spans="1:20" x14ac:dyDescent="0.25">
      <c r="A30">
        <v>1981</v>
      </c>
      <c r="B30">
        <v>-0.73</v>
      </c>
      <c r="C30">
        <f t="shared" si="0"/>
        <v>-5.9399999999999995</v>
      </c>
      <c r="D30" t="s">
        <v>8</v>
      </c>
      <c r="E30" t="s">
        <v>8</v>
      </c>
      <c r="F30" t="s">
        <v>8</v>
      </c>
      <c r="T30" s="4" t="s">
        <v>24</v>
      </c>
    </row>
    <row r="31" spans="1:20" x14ac:dyDescent="0.25">
      <c r="A31">
        <v>1982</v>
      </c>
      <c r="B31">
        <v>-0.35</v>
      </c>
      <c r="C31">
        <f t="shared" si="0"/>
        <v>-6.2899999999999991</v>
      </c>
      <c r="D31" t="s">
        <v>8</v>
      </c>
      <c r="E31" t="s">
        <v>8</v>
      </c>
      <c r="F31" t="s">
        <v>8</v>
      </c>
      <c r="T31" t="s">
        <v>27</v>
      </c>
    </row>
    <row r="32" spans="1:20" x14ac:dyDescent="0.25">
      <c r="A32">
        <v>1983</v>
      </c>
      <c r="B32">
        <v>-1.54</v>
      </c>
      <c r="C32">
        <f t="shared" si="0"/>
        <v>-7.8299999999999992</v>
      </c>
      <c r="D32" t="s">
        <v>8</v>
      </c>
      <c r="E32" t="s">
        <v>8</v>
      </c>
      <c r="F32" t="s">
        <v>8</v>
      </c>
    </row>
    <row r="33" spans="1:26" x14ac:dyDescent="0.25">
      <c r="A33">
        <v>1984</v>
      </c>
      <c r="B33">
        <v>-0.17</v>
      </c>
      <c r="C33">
        <f t="shared" si="0"/>
        <v>-7.9999999999999991</v>
      </c>
      <c r="D33" t="s">
        <v>8</v>
      </c>
      <c r="E33" t="s">
        <v>8</v>
      </c>
      <c r="F33" t="s">
        <v>8</v>
      </c>
      <c r="U33" s="2" t="s">
        <v>13</v>
      </c>
      <c r="V33" s="2" t="s">
        <v>16</v>
      </c>
      <c r="W33" s="2" t="s">
        <v>20</v>
      </c>
      <c r="X33" s="2" t="s">
        <v>23</v>
      </c>
      <c r="Y33" s="2" t="s">
        <v>26</v>
      </c>
    </row>
    <row r="34" spans="1:26" x14ac:dyDescent="0.25">
      <c r="A34">
        <v>1985</v>
      </c>
      <c r="B34">
        <v>0.41</v>
      </c>
      <c r="C34">
        <f t="shared" si="0"/>
        <v>-7.589999999999999</v>
      </c>
      <c r="D34" t="s">
        <v>8</v>
      </c>
      <c r="E34" t="s">
        <v>8</v>
      </c>
      <c r="F34" t="s">
        <v>8</v>
      </c>
      <c r="T34" t="s">
        <v>9</v>
      </c>
      <c r="U34">
        <v>1195.52</v>
      </c>
      <c r="V34">
        <v>1810</v>
      </c>
      <c r="W34">
        <v>1327</v>
      </c>
      <c r="X34">
        <v>2018</v>
      </c>
      <c r="Y34">
        <v>2477</v>
      </c>
    </row>
    <row r="35" spans="1:26" x14ac:dyDescent="0.25">
      <c r="A35">
        <v>1986</v>
      </c>
      <c r="B35">
        <v>-0.43</v>
      </c>
      <c r="C35">
        <f t="shared" si="0"/>
        <v>-8.02</v>
      </c>
      <c r="D35" t="s">
        <v>8</v>
      </c>
      <c r="E35" t="s">
        <v>8</v>
      </c>
      <c r="F35" t="s">
        <v>8</v>
      </c>
      <c r="T35" t="s">
        <v>6</v>
      </c>
      <c r="U35">
        <v>2.36</v>
      </c>
      <c r="V35">
        <v>0.90800000000000003</v>
      </c>
      <c r="W35">
        <v>2.65</v>
      </c>
      <c r="X35">
        <v>2.835</v>
      </c>
      <c r="Y35">
        <v>3.44</v>
      </c>
    </row>
    <row r="36" spans="1:26" x14ac:dyDescent="0.25">
      <c r="A36">
        <v>1987</v>
      </c>
      <c r="B36">
        <v>-0.76</v>
      </c>
      <c r="C36">
        <f t="shared" si="0"/>
        <v>-8.7799999999999994</v>
      </c>
      <c r="D36" t="s">
        <v>8</v>
      </c>
      <c r="E36" t="s">
        <v>8</v>
      </c>
      <c r="F36" t="s">
        <v>8</v>
      </c>
      <c r="T36" t="s">
        <v>7</v>
      </c>
      <c r="U36">
        <v>-2.75</v>
      </c>
      <c r="V36">
        <v>-1.48</v>
      </c>
      <c r="W36">
        <v>-3.77</v>
      </c>
      <c r="X36">
        <v>-3.3919999999999999</v>
      </c>
      <c r="Y36">
        <v>-3.79</v>
      </c>
    </row>
    <row r="37" spans="1:26" x14ac:dyDescent="0.25">
      <c r="A37">
        <v>1988</v>
      </c>
      <c r="B37">
        <v>0.19</v>
      </c>
      <c r="C37">
        <f t="shared" si="0"/>
        <v>-8.59</v>
      </c>
      <c r="D37" t="s">
        <v>8</v>
      </c>
      <c r="E37" t="s">
        <v>8</v>
      </c>
      <c r="F37" t="s">
        <v>8</v>
      </c>
      <c r="T37" t="s">
        <v>1</v>
      </c>
      <c r="U37">
        <v>-0.39</v>
      </c>
      <c r="V37">
        <v>-0.56999999999999995</v>
      </c>
      <c r="W37" s="3">
        <v>-0.63900000000000001</v>
      </c>
      <c r="X37">
        <v>-0.55000000000000004</v>
      </c>
      <c r="Y37">
        <v>-0.35</v>
      </c>
    </row>
    <row r="38" spans="1:26" x14ac:dyDescent="0.25">
      <c r="A38">
        <v>1989</v>
      </c>
      <c r="B38">
        <v>-1.1599999999999999</v>
      </c>
      <c r="C38">
        <f t="shared" si="0"/>
        <v>-9.75</v>
      </c>
      <c r="D38" t="s">
        <v>8</v>
      </c>
      <c r="E38" t="s">
        <v>8</v>
      </c>
      <c r="F38" t="s">
        <v>8</v>
      </c>
    </row>
    <row r="39" spans="1:26" x14ac:dyDescent="0.25">
      <c r="A39">
        <v>1990</v>
      </c>
      <c r="B39">
        <v>-1.03</v>
      </c>
      <c r="C39">
        <f t="shared" si="0"/>
        <v>-10.78</v>
      </c>
      <c r="D39" t="s">
        <v>8</v>
      </c>
      <c r="E39" t="s">
        <v>8</v>
      </c>
      <c r="F39" t="s">
        <v>8</v>
      </c>
      <c r="T39" t="s">
        <v>14</v>
      </c>
      <c r="U39">
        <v>-0.22</v>
      </c>
      <c r="V39">
        <v>-0.63</v>
      </c>
      <c r="W39">
        <v>-0.22</v>
      </c>
      <c r="X39">
        <v>-0.23200000000000001</v>
      </c>
      <c r="Y39" t="s">
        <v>25</v>
      </c>
    </row>
    <row r="40" spans="1:26" x14ac:dyDescent="0.25">
      <c r="A40">
        <v>1991</v>
      </c>
      <c r="B40">
        <v>-0.3</v>
      </c>
      <c r="C40">
        <f t="shared" si="0"/>
        <v>-11.08</v>
      </c>
      <c r="D40" t="s">
        <v>8</v>
      </c>
      <c r="E40" t="s">
        <v>8</v>
      </c>
      <c r="F40" t="s">
        <v>8</v>
      </c>
      <c r="T40" t="s">
        <v>15</v>
      </c>
      <c r="U40">
        <v>-0.85</v>
      </c>
      <c r="V40">
        <v>-1.1599999999999999</v>
      </c>
      <c r="W40">
        <v>-1.6</v>
      </c>
      <c r="X40">
        <v>-0.64600000000000002</v>
      </c>
      <c r="Y40">
        <v>-0.41</v>
      </c>
      <c r="Z40" t="s">
        <v>28</v>
      </c>
    </row>
    <row r="41" spans="1:26" x14ac:dyDescent="0.25">
      <c r="A41">
        <v>1992</v>
      </c>
      <c r="B41">
        <v>-0.57999999999999996</v>
      </c>
      <c r="C41">
        <f t="shared" si="0"/>
        <v>-11.66</v>
      </c>
      <c r="D41" t="s">
        <v>8</v>
      </c>
      <c r="E41" t="s">
        <v>8</v>
      </c>
      <c r="F41" t="s">
        <v>8</v>
      </c>
    </row>
    <row r="42" spans="1:26" x14ac:dyDescent="0.25">
      <c r="A42">
        <v>1993</v>
      </c>
      <c r="B42">
        <v>-0.9</v>
      </c>
      <c r="C42">
        <f t="shared" si="0"/>
        <v>-12.56</v>
      </c>
      <c r="D42" t="s">
        <v>8</v>
      </c>
      <c r="E42" t="s">
        <v>8</v>
      </c>
      <c r="F42" t="s">
        <v>8</v>
      </c>
      <c r="T42" t="s">
        <v>29</v>
      </c>
    </row>
    <row r="43" spans="1:26" x14ac:dyDescent="0.25">
      <c r="A43">
        <v>1994</v>
      </c>
      <c r="B43">
        <v>-0.68</v>
      </c>
      <c r="C43">
        <f t="shared" si="0"/>
        <v>-13.24</v>
      </c>
      <c r="D43" t="s">
        <v>8</v>
      </c>
      <c r="E43" t="s">
        <v>8</v>
      </c>
      <c r="F43" t="s">
        <v>8</v>
      </c>
      <c r="T43" t="s">
        <v>30</v>
      </c>
    </row>
    <row r="44" spans="1:26" x14ac:dyDescent="0.25">
      <c r="A44">
        <v>1995</v>
      </c>
      <c r="B44">
        <v>-1.23</v>
      </c>
      <c r="C44">
        <f t="shared" si="0"/>
        <v>-14.47</v>
      </c>
      <c r="D44" t="s">
        <v>8</v>
      </c>
      <c r="E44" t="s">
        <v>8</v>
      </c>
      <c r="F44" t="s">
        <v>8</v>
      </c>
      <c r="T44" t="s">
        <v>31</v>
      </c>
    </row>
    <row r="45" spans="1:26" x14ac:dyDescent="0.25">
      <c r="A45">
        <v>1996</v>
      </c>
      <c r="B45">
        <v>-1.5</v>
      </c>
      <c r="C45">
        <f t="shared" si="0"/>
        <v>-15.97</v>
      </c>
      <c r="D45" t="s">
        <v>8</v>
      </c>
      <c r="E45" t="s">
        <v>8</v>
      </c>
      <c r="F45" t="s">
        <v>8</v>
      </c>
      <c r="T45" t="s">
        <v>36</v>
      </c>
    </row>
    <row r="46" spans="1:26" x14ac:dyDescent="0.25">
      <c r="A46">
        <v>1997</v>
      </c>
      <c r="B46">
        <v>-1.73</v>
      </c>
      <c r="C46">
        <f t="shared" si="0"/>
        <v>-17.7</v>
      </c>
      <c r="D46" t="s">
        <v>8</v>
      </c>
      <c r="E46" t="s">
        <v>8</v>
      </c>
      <c r="F46" t="s">
        <v>8</v>
      </c>
      <c r="T46" t="s">
        <v>33</v>
      </c>
    </row>
    <row r="47" spans="1:26" x14ac:dyDescent="0.25">
      <c r="A47">
        <v>1998</v>
      </c>
      <c r="B47">
        <v>-0.72</v>
      </c>
      <c r="C47">
        <f t="shared" si="0"/>
        <v>-18.419999999999998</v>
      </c>
      <c r="D47">
        <v>2.81</v>
      </c>
      <c r="E47">
        <v>-3.53</v>
      </c>
      <c r="F47">
        <v>1192</v>
      </c>
      <c r="T47" t="s">
        <v>34</v>
      </c>
    </row>
    <row r="48" spans="1:26" x14ac:dyDescent="0.25">
      <c r="A48">
        <v>1999</v>
      </c>
      <c r="B48">
        <v>-0.24</v>
      </c>
      <c r="C48">
        <f t="shared" si="0"/>
        <v>-18.659999999999997</v>
      </c>
      <c r="D48">
        <v>2.93</v>
      </c>
      <c r="E48">
        <v>-3.17</v>
      </c>
      <c r="F48">
        <v>1049</v>
      </c>
      <c r="T48" t="s">
        <v>32</v>
      </c>
    </row>
    <row r="49" spans="1:6" x14ac:dyDescent="0.25">
      <c r="A49">
        <v>2000</v>
      </c>
      <c r="B49">
        <v>-0.27</v>
      </c>
      <c r="C49">
        <f t="shared" si="0"/>
        <v>-18.929999999999996</v>
      </c>
      <c r="D49">
        <v>2.33</v>
      </c>
      <c r="E49">
        <v>-2.6</v>
      </c>
      <c r="F49">
        <v>1061</v>
      </c>
    </row>
    <row r="50" spans="1:6" x14ac:dyDescent="0.25">
      <c r="A50">
        <v>2001</v>
      </c>
      <c r="B50">
        <v>-0.33</v>
      </c>
      <c r="C50">
        <f t="shared" si="0"/>
        <v>-19.259999999999994</v>
      </c>
      <c r="D50">
        <v>3.1</v>
      </c>
      <c r="E50">
        <v>-3.43</v>
      </c>
      <c r="F50">
        <v>1089</v>
      </c>
    </row>
    <row r="51" spans="1:6" x14ac:dyDescent="0.25">
      <c r="A51">
        <v>2002</v>
      </c>
      <c r="B51">
        <v>-0.61</v>
      </c>
      <c r="C51">
        <f t="shared" si="0"/>
        <v>-19.869999999999994</v>
      </c>
      <c r="D51">
        <v>2.74</v>
      </c>
      <c r="E51">
        <v>-3.35</v>
      </c>
      <c r="F51">
        <v>1131</v>
      </c>
    </row>
    <row r="52" spans="1:6" x14ac:dyDescent="0.25">
      <c r="A52">
        <v>2003</v>
      </c>
      <c r="B52">
        <v>-1.92</v>
      </c>
      <c r="C52">
        <f t="shared" si="0"/>
        <v>-21.789999999999992</v>
      </c>
      <c r="D52">
        <v>1.55</v>
      </c>
      <c r="E52">
        <v>-3.47</v>
      </c>
      <c r="F52">
        <v>2105</v>
      </c>
    </row>
    <row r="53" spans="1:6" x14ac:dyDescent="0.25">
      <c r="A53">
        <v>2004</v>
      </c>
      <c r="B53">
        <v>-1.64</v>
      </c>
      <c r="C53">
        <f t="shared" si="0"/>
        <v>-23.429999999999993</v>
      </c>
      <c r="D53">
        <v>3.1</v>
      </c>
      <c r="E53">
        <v>-4.74</v>
      </c>
      <c r="F53">
        <v>1258</v>
      </c>
    </row>
    <row r="54" spans="1:6" x14ac:dyDescent="0.25">
      <c r="A54">
        <v>2005</v>
      </c>
      <c r="B54">
        <v>-1.48</v>
      </c>
      <c r="C54">
        <f t="shared" si="0"/>
        <v>-24.909999999999993</v>
      </c>
      <c r="D54">
        <v>3.02</v>
      </c>
      <c r="E54">
        <v>-4.5</v>
      </c>
      <c r="F54">
        <v>1391</v>
      </c>
    </row>
    <row r="55" spans="1:6" x14ac:dyDescent="0.25">
      <c r="A55">
        <v>2006</v>
      </c>
      <c r="B55">
        <v>-0.54</v>
      </c>
      <c r="C55">
        <f t="shared" si="0"/>
        <v>-25.449999999999992</v>
      </c>
      <c r="D55">
        <v>2.75</v>
      </c>
      <c r="E55">
        <v>-3.29</v>
      </c>
      <c r="F55">
        <v>1085</v>
      </c>
    </row>
    <row r="56" spans="1:6" x14ac:dyDescent="0.25">
      <c r="A56">
        <v>2007</v>
      </c>
      <c r="B56">
        <v>-0.4</v>
      </c>
      <c r="C56">
        <f t="shared" si="0"/>
        <v>-25.849999999999991</v>
      </c>
      <c r="D56">
        <v>3.09</v>
      </c>
      <c r="E56">
        <v>-3.49</v>
      </c>
      <c r="F56">
        <v>1074</v>
      </c>
    </row>
    <row r="57" spans="1:6" x14ac:dyDescent="0.25">
      <c r="A57">
        <v>2008</v>
      </c>
      <c r="B57">
        <v>0.62</v>
      </c>
      <c r="C57">
        <f t="shared" si="0"/>
        <v>-25.22999999999999</v>
      </c>
      <c r="D57">
        <v>3.14</v>
      </c>
      <c r="E57">
        <v>-2.52</v>
      </c>
      <c r="F57">
        <v>993</v>
      </c>
    </row>
    <row r="58" spans="1:6" x14ac:dyDescent="0.25">
      <c r="A58">
        <v>2009</v>
      </c>
      <c r="B58">
        <v>-1.1399999999999999</v>
      </c>
      <c r="C58">
        <f t="shared" si="0"/>
        <v>-26.36999999999999</v>
      </c>
      <c r="D58">
        <v>2.75</v>
      </c>
      <c r="E58">
        <v>-3.89</v>
      </c>
      <c r="F58">
        <v>1219</v>
      </c>
    </row>
    <row r="59" spans="1:6" x14ac:dyDescent="0.25">
      <c r="A59">
        <v>2010</v>
      </c>
      <c r="B59">
        <v>-1.1499999999999999</v>
      </c>
      <c r="C59">
        <f t="shared" si="0"/>
        <v>-27.519999999999989</v>
      </c>
      <c r="D59">
        <v>2.7</v>
      </c>
      <c r="E59">
        <v>-3.85</v>
      </c>
      <c r="F59">
        <v>1195</v>
      </c>
    </row>
    <row r="60" spans="1:6" x14ac:dyDescent="0.25">
      <c r="A60">
        <v>2011</v>
      </c>
      <c r="B60">
        <v>-0.99</v>
      </c>
      <c r="C60">
        <f t="shared" si="0"/>
        <v>-28.509999999999987</v>
      </c>
      <c r="D60">
        <v>2.3199999999999998</v>
      </c>
      <c r="E60">
        <v>-3.31</v>
      </c>
      <c r="F60">
        <v>1139</v>
      </c>
    </row>
    <row r="61" spans="1:6" x14ac:dyDescent="0.25">
      <c r="A61">
        <v>2012</v>
      </c>
      <c r="B61">
        <v>0.65</v>
      </c>
      <c r="C61">
        <f t="shared" si="0"/>
        <v>-27.859999999999989</v>
      </c>
      <c r="D61">
        <v>3.37</v>
      </c>
      <c r="E61">
        <v>-2.72</v>
      </c>
      <c r="F61">
        <v>965</v>
      </c>
    </row>
    <row r="62" spans="1:6" x14ac:dyDescent="0.25">
      <c r="A62">
        <v>2013</v>
      </c>
      <c r="B62">
        <v>-1.73</v>
      </c>
      <c r="C62">
        <f t="shared" si="0"/>
        <v>-29.589999999999989</v>
      </c>
      <c r="D62">
        <v>2.58</v>
      </c>
      <c r="E62">
        <v>-4.3099999999999996</v>
      </c>
      <c r="F62">
        <v>1868</v>
      </c>
    </row>
    <row r="63" spans="1:6" x14ac:dyDescent="0.25">
      <c r="A63">
        <v>2014</v>
      </c>
      <c r="B63">
        <v>-1.79</v>
      </c>
      <c r="C63">
        <f t="shared" si="0"/>
        <v>-31.379999999999988</v>
      </c>
      <c r="D63">
        <v>2.1800000000000002</v>
      </c>
      <c r="E63">
        <v>-3.97</v>
      </c>
      <c r="F63">
        <v>1309</v>
      </c>
    </row>
    <row r="64" spans="1:6" x14ac:dyDescent="0.25">
      <c r="A64">
        <v>2015</v>
      </c>
      <c r="B64">
        <v>-1.68</v>
      </c>
      <c r="C64">
        <f t="shared" si="0"/>
        <v>-33.059999999999988</v>
      </c>
      <c r="D64">
        <v>2.42</v>
      </c>
      <c r="E64">
        <v>-4.0999999999999996</v>
      </c>
      <c r="F64">
        <v>1201</v>
      </c>
    </row>
    <row r="65" spans="1:6" x14ac:dyDescent="0.25">
      <c r="A65">
        <v>2016</v>
      </c>
      <c r="B65">
        <v>-2.0499999999999998</v>
      </c>
      <c r="C65">
        <f>B65+C64</f>
        <v>-35.109999999999985</v>
      </c>
      <c r="D65">
        <v>2.72</v>
      </c>
      <c r="E65">
        <v>-4.7699999999999996</v>
      </c>
      <c r="F65">
        <v>1329</v>
      </c>
    </row>
    <row r="66" spans="1:6" x14ac:dyDescent="0.25">
      <c r="A66">
        <v>2017</v>
      </c>
      <c r="B66">
        <v>-1.76</v>
      </c>
      <c r="C66">
        <f t="shared" si="0"/>
        <v>-36.869999999999983</v>
      </c>
      <c r="D66">
        <v>2.42</v>
      </c>
      <c r="E66">
        <v>-4.18</v>
      </c>
      <c r="F66">
        <v>1720</v>
      </c>
    </row>
    <row r="67" spans="1:6" x14ac:dyDescent="0.25">
      <c r="A67">
        <v>2018</v>
      </c>
      <c r="B67">
        <v>-2.6</v>
      </c>
      <c r="C67">
        <f t="shared" si="0"/>
        <v>-39.469999999999985</v>
      </c>
      <c r="D67">
        <v>1.86</v>
      </c>
      <c r="E67">
        <v>-4.46</v>
      </c>
      <c r="F67">
        <v>1818</v>
      </c>
    </row>
    <row r="68" spans="1:6" x14ac:dyDescent="0.25">
      <c r="A68">
        <v>2019</v>
      </c>
      <c r="B68">
        <v>-3.4</v>
      </c>
      <c r="C68">
        <f t="shared" ref="C68" si="1">B68+C67</f>
        <v>-42.869999999999983</v>
      </c>
      <c r="D68">
        <v>1.89</v>
      </c>
      <c r="E68">
        <v>-5.29</v>
      </c>
      <c r="F68">
        <v>2005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LCG 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Davies, Bethan</dc:creator>
  <cp:lastModifiedBy>Davies, Bethan</cp:lastModifiedBy>
  <dcterms:created xsi:type="dcterms:W3CDTF">2021-01-01T12:37:17Z</dcterms:created>
  <dcterms:modified xsi:type="dcterms:W3CDTF">2021-02-02T12:46:38Z</dcterms:modified>
</cp:coreProperties>
</file>